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EFE" sheetId="1" r:id="rId1"/>
  </sheets>
  <externalReferences>
    <externalReference r:id="rId4"/>
  </externalReferences>
  <definedNames>
    <definedName name="_xlnm.Print_Area" localSheetId="0">'EFE'!$A$1:$T$61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<sst xmlns="http://schemas.openxmlformats.org/spreadsheetml/2006/main" count="68" uniqueCount="59">
  <si>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</si>
  <si>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</si>
  <si>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</si>
  <si>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</si>
  <si>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</si>
  <si>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</si>
  <si>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</si>
  <si>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</si>
  <si>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</si>
  <si>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</si>
  <si>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</si>
  <si>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</si>
  <si>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</si>
  <si>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</si>
  <si>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</si>
  <si>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</si>
  <si>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</si>
  <si>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</si>
  <si>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</si>
  <si>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</si>
  <si>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</si>
  <si>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</si>
  <si>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</si>
  <si>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</si>
  <si>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</si>
  <si>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</si>
  <si>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</si>
  <si>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</si>
  <si>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</si>
  <si>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</si>
  <si>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</si>
  <si>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</si>
  <si>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</si>
  <si>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</si>
  <si>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</si>
  <si>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</si>
  <si>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</si>
  <si>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</si>
  <si>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</si>
  <si>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</si>
  <si>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</si>
  <si>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</si>
  <si>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</si>
  <si>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</si>
  <si>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</si>
  <si>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</si>
  <si>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</si>
  <si>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</si>
  <si>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</si>
  <si>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</si>
  <si>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</si>
  <si>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</si>
  <si>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</si>
  <si>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</si>
  <si>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DEFENSORÍA DE LOS DERECHOS HUMANOS DE QUERÉTARO</t>
  </si>
  <si>
    <t>DRA. ROXANA DE JESÚS ÁVALOS VÁZQUEZ</t>
  </si>
  <si>
    <t>LIC. BERENICE SÁNCHEZ RUBIO</t>
  </si>
  <si>
    <t>PRESIDENTA DE LA DDHQ.</t>
  </si>
  <si>
    <t>DIRECTORA ADMINISTRATIVA DE LA DDHQ.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</si>
</sst>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0"/>
  <sheetViews>
    <sheetView showGridLines="0" tabSelected="1" view="pageBreakPreview" zoomScale="85" zoomScaleNormal="60" zoomScaleSheetLayoutView="85" zoomScalePageLayoutView="0" workbookViewId="0" topLeftCell="B31">
      <selection activeCell="J57" sqref="J5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</row>
    <row r="3" spans="4:20" ht="12">
      <c r="D3" s="54" t="s">
        <v>54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T3" s="2"/>
    </row>
    <row r="4" spans="4:20" ht="12">
      <c r="D4" s="54" t="s">
        <v>50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  <c r="T4" s="2"/>
    </row>
    <row r="5" spans="4:20" ht="12" customHeight="1">
      <c r="D5" s="55" t="s">
        <v>51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4"/>
    </row>
    <row r="6" spans="4:20" ht="12" customHeight="1">
      <c r="D6" s="55" t="s">
        <v>53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"/>
    </row>
    <row r="7" spans="4:20" ht="12" customHeight="1">
      <c r="D7" s="55" t="s"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"/>
    </row>
    <row r="8" spans="4:20" ht="12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3:11" s="8" customFormat="1" ht="12" customHeight="1">
      <c r="C9" s="1"/>
      <c r="D9" s="5"/>
      <c r="E9" s="5"/>
      <c r="F9" s="6"/>
      <c r="G9" s="5"/>
      <c r="H9" s="5"/>
      <c r="I9" s="7"/>
      <c r="J9" s="7"/>
      <c r="K9" s="6"/>
    </row>
    <row r="10" spans="3:11" s="8" customFormat="1" ht="3" customHeight="1">
      <c r="C10" s="1"/>
      <c r="D10" s="1"/>
      <c r="E10" s="9"/>
      <c r="F10" s="6"/>
      <c r="G10" s="9"/>
      <c r="H10" s="9"/>
      <c r="I10" s="10"/>
      <c r="J10" s="10"/>
      <c r="K10" s="6"/>
    </row>
    <row r="11" spans="3:19" s="8" customFormat="1" ht="31.5" customHeight="1">
      <c r="C11" s="11"/>
      <c r="D11" s="56" t="s">
        <v>1</v>
      </c>
      <c r="E11" s="56"/>
      <c r="F11" s="56"/>
      <c r="G11" s="56"/>
      <c r="H11" s="12"/>
      <c r="I11" s="13">
        <v>2018</v>
      </c>
      <c r="J11" s="13">
        <v>2017</v>
      </c>
      <c r="K11" s="14"/>
      <c r="L11" s="56" t="s">
        <v>1</v>
      </c>
      <c r="M11" s="56"/>
      <c r="N11" s="56"/>
      <c r="O11" s="56"/>
      <c r="P11" s="12"/>
      <c r="Q11" s="13">
        <v>2018</v>
      </c>
      <c r="R11" s="13">
        <v>2017</v>
      </c>
      <c r="S11" s="15"/>
    </row>
    <row r="12" spans="3:19" s="8" customFormat="1" ht="3" customHeight="1">
      <c r="C12" s="16"/>
      <c r="D12" s="1"/>
      <c r="E12" s="1"/>
      <c r="F12" s="17"/>
      <c r="G12" s="17"/>
      <c r="H12" s="17"/>
      <c r="I12" s="18"/>
      <c r="J12" s="18"/>
      <c r="K12" s="1"/>
      <c r="S12" s="19"/>
    </row>
    <row r="13" spans="3:19" s="8" customFormat="1" ht="12">
      <c r="C13" s="20"/>
      <c r="D13" s="21"/>
      <c r="E13" s="22"/>
      <c r="F13" s="22"/>
      <c r="G13" s="22"/>
      <c r="H13" s="22"/>
      <c r="I13" s="18"/>
      <c r="J13" s="18"/>
      <c r="K13" s="21"/>
      <c r="S13" s="19"/>
    </row>
    <row r="14" spans="3:20" ht="17.25" customHeight="1">
      <c r="C14" s="20"/>
      <c r="D14" s="57" t="s">
        <v>52</v>
      </c>
      <c r="E14" s="57"/>
      <c r="F14" s="57"/>
      <c r="G14" s="57"/>
      <c r="H14" s="57"/>
      <c r="I14" s="18"/>
      <c r="J14" s="18"/>
      <c r="K14" s="21"/>
      <c r="L14" s="57" t="s">
        <v>2</v>
      </c>
      <c r="M14" s="57"/>
      <c r="N14" s="57"/>
      <c r="O14" s="57"/>
      <c r="P14" s="57"/>
      <c r="Q14" s="23"/>
      <c r="R14" s="23"/>
      <c r="S14" s="19"/>
      <c r="T14" s="8"/>
    </row>
    <row r="15" spans="3:20" ht="17.25" customHeight="1">
      <c r="C15" s="20"/>
      <c r="D15" s="21"/>
      <c r="E15" s="22"/>
      <c r="F15" s="21"/>
      <c r="G15" s="22"/>
      <c r="H15" s="22"/>
      <c r="I15" s="18"/>
      <c r="J15" s="18"/>
      <c r="K15" s="21"/>
      <c r="L15" s="21"/>
      <c r="M15" s="22"/>
      <c r="N15" s="22"/>
      <c r="O15" s="22"/>
      <c r="P15" s="22"/>
      <c r="Q15" s="23"/>
      <c r="R15" s="23"/>
      <c r="S15" s="19"/>
      <c r="T15" s="8"/>
    </row>
    <row r="16" spans="3:20" ht="17.25" customHeight="1">
      <c r="C16" s="20"/>
      <c r="D16" s="21"/>
      <c r="E16" s="57" t="s">
        <v>3</v>
      </c>
      <c r="F16" s="57"/>
      <c r="G16" s="57"/>
      <c r="H16" s="57"/>
      <c r="I16" s="24">
        <f>ROUND(SUM(I17:I27),2)</f>
        <v>34629554.94</v>
      </c>
      <c r="J16" s="24">
        <f>SUM(J17:J27)</f>
        <v>32380067</v>
      </c>
      <c r="K16" s="21"/>
      <c r="L16" s="21"/>
      <c r="M16" s="57" t="s">
        <v>3</v>
      </c>
      <c r="N16" s="57"/>
      <c r="O16" s="57"/>
      <c r="P16" s="57"/>
      <c r="Q16" s="24">
        <f>ROUND(SUM(Q17:Q19),2)</f>
        <v>0</v>
      </c>
      <c r="R16" s="24">
        <f>ROUND(SUM(R17:R19),2)</f>
        <v>0</v>
      </c>
      <c r="S16" s="19"/>
      <c r="T16" s="8"/>
    </row>
    <row r="17" spans="3:20" ht="15" customHeight="1">
      <c r="C17" s="20"/>
      <c r="D17" s="21"/>
      <c r="E17" s="22"/>
      <c r="F17" s="58" t="s">
        <v>4</v>
      </c>
      <c r="G17" s="58"/>
      <c r="H17" s="58"/>
      <c r="I17" s="25">
        <v>0</v>
      </c>
      <c r="J17" s="25">
        <v>0</v>
      </c>
      <c r="K17" s="21"/>
      <c r="L17" s="21"/>
      <c r="M17" s="8"/>
      <c r="N17" s="59" t="s">
        <v>5</v>
      </c>
      <c r="O17" s="59"/>
      <c r="P17" s="59"/>
      <c r="Q17" s="25">
        <v>0</v>
      </c>
      <c r="R17" s="25">
        <v>0</v>
      </c>
      <c r="S17" s="19"/>
      <c r="T17" s="8"/>
    </row>
    <row r="18" spans="3:20" ht="15" customHeight="1">
      <c r="C18" s="20"/>
      <c r="D18" s="21"/>
      <c r="E18" s="22"/>
      <c r="F18" s="58" t="s">
        <v>6</v>
      </c>
      <c r="G18" s="58"/>
      <c r="H18" s="58"/>
      <c r="I18" s="25">
        <v>0</v>
      </c>
      <c r="J18" s="25">
        <v>0</v>
      </c>
      <c r="K18" s="21"/>
      <c r="L18" s="21"/>
      <c r="M18" s="8"/>
      <c r="N18" s="59" t="s">
        <v>7</v>
      </c>
      <c r="O18" s="59"/>
      <c r="P18" s="59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6"/>
      <c r="F19" s="58" t="s">
        <v>8</v>
      </c>
      <c r="G19" s="58"/>
      <c r="H19" s="58"/>
      <c r="I19" s="25">
        <v>0</v>
      </c>
      <c r="J19" s="25">
        <v>0</v>
      </c>
      <c r="K19" s="21"/>
      <c r="L19" s="21"/>
      <c r="M19" s="18"/>
      <c r="N19" s="59" t="s">
        <v>9</v>
      </c>
      <c r="O19" s="59"/>
      <c r="P19" s="59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8" t="s">
        <v>10</v>
      </c>
      <c r="G20" s="58"/>
      <c r="H20" s="58"/>
      <c r="I20" s="25">
        <v>0</v>
      </c>
      <c r="J20" s="25">
        <v>0</v>
      </c>
      <c r="K20" s="21"/>
      <c r="L20" s="21"/>
      <c r="M20" s="18"/>
      <c r="S20" s="19"/>
      <c r="T20" s="8"/>
    </row>
    <row r="21" spans="3:20" ht="15" customHeight="1">
      <c r="C21" s="20"/>
      <c r="D21" s="21"/>
      <c r="E21" s="26"/>
      <c r="F21" s="58" t="s">
        <v>11</v>
      </c>
      <c r="G21" s="58"/>
      <c r="H21" s="58"/>
      <c r="I21" s="25">
        <v>0</v>
      </c>
      <c r="J21" s="25">
        <v>0</v>
      </c>
      <c r="K21" s="21"/>
      <c r="L21" s="21"/>
      <c r="M21" s="27" t="s">
        <v>12</v>
      </c>
      <c r="N21" s="27"/>
      <c r="O21" s="27"/>
      <c r="P21" s="27"/>
      <c r="Q21" s="24">
        <f>ROUND(SUM(Q22:Q24),2)</f>
        <v>904790</v>
      </c>
      <c r="R21" s="24">
        <f>ROUND(SUM(R22:R24),2)</f>
        <v>44456</v>
      </c>
      <c r="S21" s="19"/>
      <c r="T21" s="8"/>
    </row>
    <row r="22" spans="3:20" ht="15" customHeight="1">
      <c r="C22" s="20"/>
      <c r="D22" s="21"/>
      <c r="E22" s="26"/>
      <c r="F22" s="58" t="s">
        <v>13</v>
      </c>
      <c r="G22" s="58"/>
      <c r="H22" s="58"/>
      <c r="I22" s="25">
        <v>602738.94</v>
      </c>
      <c r="J22" s="25">
        <v>0</v>
      </c>
      <c r="K22" s="21"/>
      <c r="L22" s="21"/>
      <c r="M22" s="18"/>
      <c r="N22" s="26" t="s">
        <v>5</v>
      </c>
      <c r="O22" s="26"/>
      <c r="P22" s="26"/>
      <c r="Q22" s="25">
        <v>0</v>
      </c>
      <c r="R22" s="25">
        <v>0</v>
      </c>
      <c r="S22" s="19"/>
      <c r="T22" s="8"/>
    </row>
    <row r="23" spans="3:20" ht="15" customHeight="1">
      <c r="C23" s="20"/>
      <c r="D23" s="21"/>
      <c r="E23" s="26"/>
      <c r="F23" s="58" t="s">
        <v>14</v>
      </c>
      <c r="G23" s="58"/>
      <c r="H23" s="58"/>
      <c r="I23" s="25">
        <v>38625</v>
      </c>
      <c r="J23" s="25">
        <v>174110</v>
      </c>
      <c r="K23" s="21"/>
      <c r="L23" s="21"/>
      <c r="M23" s="18"/>
      <c r="N23" s="59" t="s">
        <v>7</v>
      </c>
      <c r="O23" s="59"/>
      <c r="P23" s="59"/>
      <c r="Q23" s="25">
        <v>751476</v>
      </c>
      <c r="R23" s="25">
        <v>44456</v>
      </c>
      <c r="S23" s="19"/>
      <c r="T23" s="8"/>
    </row>
    <row r="24" spans="3:20" ht="41.25" customHeight="1">
      <c r="C24" s="20"/>
      <c r="D24" s="21"/>
      <c r="E24" s="26"/>
      <c r="F24" s="58" t="s">
        <v>15</v>
      </c>
      <c r="G24" s="58"/>
      <c r="H24" s="58"/>
      <c r="I24" s="25">
        <v>0</v>
      </c>
      <c r="J24" s="25">
        <v>0</v>
      </c>
      <c r="K24" s="21"/>
      <c r="L24" s="21"/>
      <c r="M24" s="8"/>
      <c r="N24" s="59" t="s">
        <v>16</v>
      </c>
      <c r="O24" s="59"/>
      <c r="P24" s="59"/>
      <c r="Q24" s="25">
        <v>153314</v>
      </c>
      <c r="R24" s="25">
        <v>0</v>
      </c>
      <c r="S24" s="19"/>
      <c r="T24" s="8"/>
    </row>
    <row r="25" spans="3:20" ht="15" customHeight="1">
      <c r="C25" s="20"/>
      <c r="D25" s="21"/>
      <c r="E25" s="26"/>
      <c r="F25" s="58" t="s">
        <v>17</v>
      </c>
      <c r="G25" s="58"/>
      <c r="H25" s="58"/>
      <c r="I25" s="25">
        <v>0</v>
      </c>
      <c r="J25" s="25">
        <v>0</v>
      </c>
      <c r="K25" s="21"/>
      <c r="L25" s="21"/>
      <c r="M25" s="57" t="s">
        <v>18</v>
      </c>
      <c r="N25" s="57"/>
      <c r="O25" s="57"/>
      <c r="P25" s="57"/>
      <c r="Q25" s="24">
        <f>ROUND(Q16-Q21,2)</f>
        <v>-904790</v>
      </c>
      <c r="R25" s="24">
        <f>ROUND(R16-R21,2)</f>
        <v>-44456</v>
      </c>
      <c r="S25" s="19"/>
      <c r="T25" s="8"/>
    </row>
    <row r="26" spans="3:20" ht="15" customHeight="1">
      <c r="C26" s="20"/>
      <c r="D26" s="21"/>
      <c r="E26" s="26"/>
      <c r="F26" s="58" t="s">
        <v>19</v>
      </c>
      <c r="G26" s="58"/>
      <c r="H26" s="58"/>
      <c r="I26" s="25">
        <v>33988191</v>
      </c>
      <c r="J26" s="25">
        <v>32205957</v>
      </c>
      <c r="K26" s="21"/>
      <c r="L26" s="21"/>
      <c r="S26" s="19"/>
      <c r="T26" s="8"/>
    </row>
    <row r="27" spans="3:20" ht="15" customHeight="1">
      <c r="C27" s="20"/>
      <c r="D27" s="21"/>
      <c r="E27" s="26"/>
      <c r="F27" s="58" t="s">
        <v>20</v>
      </c>
      <c r="G27" s="58"/>
      <c r="H27" s="28"/>
      <c r="I27" s="25">
        <v>0</v>
      </c>
      <c r="J27" s="25">
        <v>0</v>
      </c>
      <c r="K27" s="21"/>
      <c r="L27" s="8"/>
      <c r="S27" s="19"/>
      <c r="T27" s="8"/>
    </row>
    <row r="28" spans="3:20" ht="15" customHeight="1">
      <c r="C28" s="20"/>
      <c r="D28" s="21"/>
      <c r="E28" s="22"/>
      <c r="F28" s="21"/>
      <c r="G28" s="22"/>
      <c r="H28" s="22"/>
      <c r="I28" s="18"/>
      <c r="J28" s="18"/>
      <c r="K28" s="21"/>
      <c r="L28" s="57" t="s">
        <v>21</v>
      </c>
      <c r="M28" s="57"/>
      <c r="N28" s="57"/>
      <c r="O28" s="57"/>
      <c r="P28" s="57"/>
      <c r="Q28" s="8"/>
      <c r="R28" s="8"/>
      <c r="S28" s="19"/>
      <c r="T28" s="8"/>
    </row>
    <row r="29" spans="3:20" ht="15" customHeight="1">
      <c r="C29" s="20"/>
      <c r="D29" s="21"/>
      <c r="E29" s="57" t="s">
        <v>12</v>
      </c>
      <c r="F29" s="57"/>
      <c r="G29" s="57"/>
      <c r="H29" s="57"/>
      <c r="I29" s="24">
        <f>+I30+I31+I32+I34+I35+I36+I37+I38+I39+I40+I41+I42+I44+I45+I46+I48</f>
        <v>33906857.32</v>
      </c>
      <c r="J29" s="24">
        <f>+J30+J31+J32+J34+J35+J36+J37+J38+J39+J40+J41+J42+J44+J45+J46+J48</f>
        <v>34236335.19</v>
      </c>
      <c r="K29" s="21"/>
      <c r="L29" s="21"/>
      <c r="M29" s="22"/>
      <c r="N29" s="21"/>
      <c r="O29" s="28"/>
      <c r="P29" s="28"/>
      <c r="Q29" s="23"/>
      <c r="R29" s="23"/>
      <c r="S29" s="19"/>
      <c r="T29" s="8"/>
    </row>
    <row r="30" spans="3:20" ht="15" customHeight="1">
      <c r="C30" s="20"/>
      <c r="D30" s="21"/>
      <c r="E30" s="27"/>
      <c r="F30" s="58" t="s">
        <v>22</v>
      </c>
      <c r="G30" s="58"/>
      <c r="H30" s="58"/>
      <c r="I30" s="25">
        <v>24767335.81</v>
      </c>
      <c r="J30" s="25">
        <v>23291549.61</v>
      </c>
      <c r="K30" s="21"/>
      <c r="L30" s="21"/>
      <c r="M30" s="27" t="s">
        <v>3</v>
      </c>
      <c r="N30" s="27"/>
      <c r="O30" s="27"/>
      <c r="P30" s="27"/>
      <c r="Q30" s="24">
        <f>ROUND(Q31+Q34,2)</f>
        <v>0</v>
      </c>
      <c r="R30" s="24">
        <f>ROUND(R31+R34,2)</f>
        <v>0</v>
      </c>
      <c r="S30" s="19"/>
      <c r="T30" s="8"/>
    </row>
    <row r="31" spans="3:20" ht="15" customHeight="1">
      <c r="C31" s="20"/>
      <c r="D31" s="21"/>
      <c r="E31" s="27"/>
      <c r="F31" s="58" t="s">
        <v>23</v>
      </c>
      <c r="G31" s="58"/>
      <c r="H31" s="58"/>
      <c r="I31" s="25">
        <v>1246441.43</v>
      </c>
      <c r="J31" s="25">
        <v>939294.38</v>
      </c>
      <c r="K31" s="21"/>
      <c r="L31" s="8"/>
      <c r="M31" s="8"/>
      <c r="N31" s="26" t="s">
        <v>24</v>
      </c>
      <c r="O31" s="26"/>
      <c r="P31" s="26"/>
      <c r="Q31" s="29">
        <f>SUM(Q32:Q33)</f>
        <v>0</v>
      </c>
      <c r="R31" s="29">
        <f>SUM(R32:R33)</f>
        <v>0</v>
      </c>
      <c r="S31" s="19"/>
      <c r="T31" s="8"/>
    </row>
    <row r="32" spans="3:20" ht="15" customHeight="1">
      <c r="C32" s="20"/>
      <c r="D32" s="21"/>
      <c r="E32" s="27"/>
      <c r="F32" s="58" t="s">
        <v>25</v>
      </c>
      <c r="G32" s="58"/>
      <c r="H32" s="58"/>
      <c r="I32" s="25">
        <v>5516228.66</v>
      </c>
      <c r="J32" s="25">
        <v>5252221.13</v>
      </c>
      <c r="K32" s="21"/>
      <c r="L32" s="21"/>
      <c r="M32" s="27"/>
      <c r="N32" s="26" t="s">
        <v>26</v>
      </c>
      <c r="O32" s="26"/>
      <c r="P32" s="26"/>
      <c r="Q32" s="25">
        <v>0</v>
      </c>
      <c r="R32" s="25">
        <v>0</v>
      </c>
      <c r="S32" s="19"/>
      <c r="T32" s="8"/>
    </row>
    <row r="33" spans="3:20" ht="15" customHeight="1">
      <c r="C33" s="20"/>
      <c r="D33" s="21"/>
      <c r="E33" s="22"/>
      <c r="F33" s="21"/>
      <c r="G33" s="22"/>
      <c r="H33" s="22"/>
      <c r="I33" s="25">
        <v>0</v>
      </c>
      <c r="J33" s="25">
        <v>0</v>
      </c>
      <c r="K33" s="21"/>
      <c r="L33" s="21"/>
      <c r="M33" s="27"/>
      <c r="N33" s="26" t="s">
        <v>27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7"/>
      <c r="F34" s="58" t="s">
        <v>28</v>
      </c>
      <c r="G34" s="58"/>
      <c r="H34" s="58"/>
      <c r="I34" s="25">
        <v>0</v>
      </c>
      <c r="J34" s="25">
        <v>0</v>
      </c>
      <c r="K34" s="21"/>
      <c r="L34" s="21"/>
      <c r="M34" s="27"/>
      <c r="N34" s="59" t="s">
        <v>29</v>
      </c>
      <c r="O34" s="59"/>
      <c r="P34" s="59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8" t="s">
        <v>30</v>
      </c>
      <c r="G35" s="58"/>
      <c r="H35" s="58"/>
      <c r="I35" s="25">
        <v>0</v>
      </c>
      <c r="J35" s="25">
        <v>0</v>
      </c>
      <c r="K35" s="21"/>
      <c r="L35" s="21"/>
      <c r="M35" s="18"/>
      <c r="S35" s="19"/>
      <c r="T35" s="8"/>
    </row>
    <row r="36" spans="3:20" ht="15" customHeight="1">
      <c r="C36" s="20"/>
      <c r="D36" s="21"/>
      <c r="E36" s="27"/>
      <c r="F36" s="58" t="s">
        <v>31</v>
      </c>
      <c r="G36" s="58"/>
      <c r="H36" s="58"/>
      <c r="I36" s="25">
        <v>0</v>
      </c>
      <c r="J36" s="25">
        <v>0</v>
      </c>
      <c r="K36" s="21"/>
      <c r="L36" s="21"/>
      <c r="M36" s="27" t="s">
        <v>12</v>
      </c>
      <c r="N36" s="27"/>
      <c r="O36" s="27"/>
      <c r="P36" s="27"/>
      <c r="Q36" s="24">
        <f>ROUND(Q37+Q40,2)</f>
        <v>0</v>
      </c>
      <c r="R36" s="24">
        <f>ROUND(R37+R40,2)</f>
        <v>0</v>
      </c>
      <c r="S36" s="19"/>
      <c r="T36" s="8"/>
    </row>
    <row r="37" spans="3:20" ht="15" customHeight="1">
      <c r="C37" s="20"/>
      <c r="D37" s="21"/>
      <c r="E37" s="27"/>
      <c r="F37" s="58" t="s">
        <v>32</v>
      </c>
      <c r="G37" s="58"/>
      <c r="H37" s="58"/>
      <c r="I37" s="25">
        <v>0</v>
      </c>
      <c r="J37" s="25">
        <v>0</v>
      </c>
      <c r="K37" s="21"/>
      <c r="L37" s="21"/>
      <c r="M37" s="8"/>
      <c r="N37" s="26" t="s">
        <v>33</v>
      </c>
      <c r="O37" s="26"/>
      <c r="P37" s="26"/>
      <c r="Q37" s="29">
        <f>ROUND(SUM(Q38:Q39),2)</f>
        <v>0</v>
      </c>
      <c r="R37" s="29">
        <f>ROUND(SUM(R38:R39),2)</f>
        <v>0</v>
      </c>
      <c r="S37" s="19"/>
      <c r="T37" s="8"/>
    </row>
    <row r="38" spans="3:20" ht="15" customHeight="1">
      <c r="C38" s="20"/>
      <c r="D38" s="21"/>
      <c r="E38" s="27"/>
      <c r="F38" s="58" t="s">
        <v>34</v>
      </c>
      <c r="G38" s="58"/>
      <c r="H38" s="58"/>
      <c r="I38" s="25">
        <v>2101826</v>
      </c>
      <c r="J38" s="25">
        <v>2055668</v>
      </c>
      <c r="K38" s="21"/>
      <c r="L38" s="21"/>
      <c r="M38" s="27"/>
      <c r="N38" s="26" t="s">
        <v>26</v>
      </c>
      <c r="O38" s="26"/>
      <c r="P38" s="26"/>
      <c r="Q38" s="25">
        <v>0</v>
      </c>
      <c r="R38" s="25">
        <v>0</v>
      </c>
      <c r="S38" s="19"/>
      <c r="T38" s="8"/>
    </row>
    <row r="39" spans="3:20" ht="15" customHeight="1">
      <c r="C39" s="20"/>
      <c r="D39" s="21"/>
      <c r="E39" s="27"/>
      <c r="F39" s="58" t="s">
        <v>35</v>
      </c>
      <c r="G39" s="58"/>
      <c r="H39" s="58"/>
      <c r="I39" s="25">
        <v>0</v>
      </c>
      <c r="J39" s="25">
        <v>0</v>
      </c>
      <c r="K39" s="21"/>
      <c r="L39" s="8"/>
      <c r="M39" s="27"/>
      <c r="N39" s="26" t="s">
        <v>27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8" t="s">
        <v>36</v>
      </c>
      <c r="G40" s="58"/>
      <c r="H40" s="58"/>
      <c r="I40" s="25">
        <v>0</v>
      </c>
      <c r="J40" s="25">
        <v>0</v>
      </c>
      <c r="K40" s="21"/>
      <c r="L40" s="21"/>
      <c r="M40" s="27"/>
      <c r="N40" s="59" t="s">
        <v>37</v>
      </c>
      <c r="O40" s="59"/>
      <c r="P40" s="59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8" t="s">
        <v>38</v>
      </c>
      <c r="G41" s="58"/>
      <c r="H41" s="58"/>
      <c r="I41" s="25">
        <v>0</v>
      </c>
      <c r="J41" s="25">
        <v>0</v>
      </c>
      <c r="K41" s="21"/>
      <c r="L41" s="21"/>
      <c r="M41" s="18"/>
      <c r="S41" s="19"/>
      <c r="T41" s="8"/>
    </row>
    <row r="42" spans="3:20" ht="15" customHeight="1">
      <c r="C42" s="20"/>
      <c r="D42" s="21"/>
      <c r="E42" s="27"/>
      <c r="F42" s="58" t="s">
        <v>39</v>
      </c>
      <c r="G42" s="58"/>
      <c r="H42" s="58"/>
      <c r="I42" s="25">
        <v>0</v>
      </c>
      <c r="J42" s="25">
        <v>0</v>
      </c>
      <c r="K42" s="21"/>
      <c r="L42" s="21"/>
      <c r="M42" s="57" t="s">
        <v>40</v>
      </c>
      <c r="N42" s="57"/>
      <c r="O42" s="57"/>
      <c r="P42" s="57"/>
      <c r="Q42" s="24">
        <f>ROUND(Q30-Q36,2)</f>
        <v>0</v>
      </c>
      <c r="R42" s="24">
        <f>ROUND(R30-R36,2)</f>
        <v>0</v>
      </c>
      <c r="S42" s="19"/>
      <c r="T42" s="8"/>
    </row>
    <row r="43" spans="3:20" ht="15" customHeight="1" hidden="1">
      <c r="C43" s="20"/>
      <c r="D43" s="21"/>
      <c r="E43" s="22"/>
      <c r="F43" s="21"/>
      <c r="G43" s="22"/>
      <c r="H43" s="22"/>
      <c r="I43" s="25">
        <v>0</v>
      </c>
      <c r="J43" s="25">
        <v>0</v>
      </c>
      <c r="K43" s="21"/>
      <c r="L43" s="21"/>
      <c r="S43" s="19"/>
      <c r="T43" s="8"/>
    </row>
    <row r="44" spans="3:20" ht="15" customHeight="1">
      <c r="C44" s="20"/>
      <c r="D44" s="21"/>
      <c r="E44" s="27"/>
      <c r="F44" s="58" t="s">
        <v>41</v>
      </c>
      <c r="G44" s="58"/>
      <c r="H44" s="58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8" t="s">
        <v>42</v>
      </c>
      <c r="G45" s="58"/>
      <c r="H45" s="58"/>
      <c r="I45" s="25">
        <v>0</v>
      </c>
      <c r="J45" s="25">
        <v>0</v>
      </c>
      <c r="K45" s="21"/>
      <c r="L45" s="61" t="s">
        <v>43</v>
      </c>
      <c r="M45" s="61"/>
      <c r="N45" s="61"/>
      <c r="O45" s="61"/>
      <c r="P45" s="61"/>
      <c r="Q45" s="30">
        <f>ROUND(I50+Q25+Q42,2)</f>
        <v>-182092.38</v>
      </c>
      <c r="R45" s="30">
        <f>ROUND(J50+R25+R42,2)</f>
        <v>-1900724.19</v>
      </c>
      <c r="S45" s="19"/>
      <c r="T45" s="8"/>
    </row>
    <row r="46" spans="3:20" ht="15" customHeight="1">
      <c r="C46" s="20"/>
      <c r="D46" s="21"/>
      <c r="E46" s="27"/>
      <c r="F46" s="58" t="s">
        <v>44</v>
      </c>
      <c r="G46" s="58"/>
      <c r="H46" s="58"/>
      <c r="I46" s="25"/>
      <c r="J46" s="25"/>
      <c r="K46" s="21"/>
      <c r="S46" s="19"/>
      <c r="T46" s="8"/>
    </row>
    <row r="47" spans="3:20" ht="15" customHeight="1" hidden="1">
      <c r="C47" s="20"/>
      <c r="D47" s="21"/>
      <c r="E47" s="18"/>
      <c r="F47" s="18"/>
      <c r="G47" s="18"/>
      <c r="H47" s="18"/>
      <c r="I47" s="31"/>
      <c r="J47" s="31"/>
      <c r="K47" s="21"/>
      <c r="S47" s="19"/>
      <c r="T47" s="8"/>
    </row>
    <row r="48" spans="3:20" ht="15" customHeight="1">
      <c r="C48" s="20"/>
      <c r="D48" s="21"/>
      <c r="E48" s="27"/>
      <c r="F48" s="58" t="s">
        <v>45</v>
      </c>
      <c r="G48" s="58"/>
      <c r="H48" s="58"/>
      <c r="I48" s="25">
        <v>275025.42</v>
      </c>
      <c r="J48" s="25">
        <v>2697602.07</v>
      </c>
      <c r="K48" s="21"/>
      <c r="S48" s="19"/>
      <c r="T48" s="8"/>
    </row>
    <row r="49" spans="3:22" ht="12">
      <c r="C49" s="20"/>
      <c r="D49" s="21"/>
      <c r="E49" s="22"/>
      <c r="F49" s="21"/>
      <c r="G49" s="22"/>
      <c r="H49" s="22"/>
      <c r="I49" s="18"/>
      <c r="J49" s="18"/>
      <c r="K49" s="21"/>
      <c r="L49" s="61" t="s">
        <v>46</v>
      </c>
      <c r="M49" s="61"/>
      <c r="N49" s="61"/>
      <c r="O49" s="61"/>
      <c r="P49" s="61"/>
      <c r="Q49" s="53">
        <v>759266</v>
      </c>
      <c r="R49" s="53">
        <v>2659991</v>
      </c>
      <c r="S49" s="19"/>
      <c r="T49" s="8"/>
      <c r="V49" s="32"/>
    </row>
    <row r="50" spans="3:22" s="33" customFormat="1" ht="12">
      <c r="C50" s="34"/>
      <c r="D50" s="35"/>
      <c r="E50" s="57" t="s">
        <v>47</v>
      </c>
      <c r="F50" s="57"/>
      <c r="G50" s="57"/>
      <c r="H50" s="57"/>
      <c r="I50" s="30">
        <f>ROUND(I16-I29,2)</f>
        <v>722697.62</v>
      </c>
      <c r="J50" s="30">
        <f>J16-J29</f>
        <v>-1856268.1899999976</v>
      </c>
      <c r="K50" s="35"/>
      <c r="L50" s="61" t="s">
        <v>48</v>
      </c>
      <c r="M50" s="61"/>
      <c r="N50" s="61"/>
      <c r="O50" s="61"/>
      <c r="P50" s="61"/>
      <c r="Q50" s="53">
        <v>577175</v>
      </c>
      <c r="R50" s="53">
        <v>759266</v>
      </c>
      <c r="S50" s="36"/>
      <c r="T50" s="37"/>
      <c r="V50" s="32"/>
    </row>
    <row r="51" spans="3:20" s="33" customFormat="1" ht="12">
      <c r="C51" s="34"/>
      <c r="D51" s="35"/>
      <c r="E51" s="27"/>
      <c r="F51" s="27"/>
      <c r="G51" s="27"/>
      <c r="H51" s="27"/>
      <c r="I51" s="30"/>
      <c r="J51" s="30"/>
      <c r="K51" s="35"/>
      <c r="S51" s="36"/>
      <c r="T51" s="37"/>
    </row>
    <row r="52" spans="3:20" ht="14.25" customHeight="1">
      <c r="C52" s="38"/>
      <c r="D52" s="39"/>
      <c r="E52" s="40"/>
      <c r="F52" s="40"/>
      <c r="G52" s="40"/>
      <c r="H52" s="40"/>
      <c r="I52" s="41"/>
      <c r="J52" s="41"/>
      <c r="K52" s="39"/>
      <c r="L52" s="42"/>
      <c r="M52" s="42"/>
      <c r="N52" s="42"/>
      <c r="O52" s="42"/>
      <c r="P52" s="42"/>
      <c r="Q52" s="42"/>
      <c r="R52" s="42"/>
      <c r="S52" s="43"/>
      <c r="T52" s="8"/>
    </row>
    <row r="53" spans="3:20" ht="15" customHeight="1">
      <c r="C53" s="8"/>
      <c r="D53" s="44" t="s">
        <v>49</v>
      </c>
      <c r="E53" s="44"/>
      <c r="F53" s="44"/>
      <c r="G53" s="44"/>
      <c r="H53" s="44"/>
      <c r="I53" s="44"/>
      <c r="J53" s="44"/>
      <c r="K53" s="44"/>
      <c r="L53" s="44"/>
      <c r="M53" s="8"/>
      <c r="N53" s="8"/>
      <c r="O53" s="8"/>
      <c r="P53" s="8"/>
      <c r="Q53" s="45"/>
      <c r="R53" s="8"/>
      <c r="S53" s="8"/>
      <c r="T53" s="8"/>
    </row>
    <row r="54" spans="3:20" ht="15" customHeight="1">
      <c r="C54" s="8"/>
      <c r="D54" s="44"/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6"/>
      <c r="R56" s="8"/>
      <c r="S56" s="8"/>
      <c r="T56" s="8"/>
    </row>
    <row r="57" spans="3:20" ht="22.5" customHeight="1">
      <c r="C57" s="8"/>
      <c r="D57" s="44"/>
      <c r="E57" s="47"/>
      <c r="F57" s="48"/>
      <c r="G57" s="48"/>
      <c r="H57" s="8"/>
      <c r="I57" s="49"/>
      <c r="J57" s="47"/>
      <c r="K57" s="48"/>
      <c r="L57" s="48"/>
      <c r="M57" s="8"/>
      <c r="N57" s="8"/>
      <c r="O57" s="8"/>
      <c r="P57" s="8"/>
      <c r="R57" s="8"/>
      <c r="S57" s="8"/>
      <c r="T57" s="8"/>
    </row>
    <row r="58" spans="3:20" ht="29.25" customHeight="1">
      <c r="C58" s="8"/>
      <c r="D58" s="44"/>
      <c r="E58" s="47"/>
      <c r="F58" s="63"/>
      <c r="G58" s="63"/>
      <c r="H58" s="63"/>
      <c r="I58" s="63"/>
      <c r="J58" s="47"/>
      <c r="K58" s="48"/>
      <c r="L58" s="48"/>
      <c r="M58" s="8"/>
      <c r="N58" s="64"/>
      <c r="O58" s="64"/>
      <c r="P58" s="64"/>
      <c r="Q58" s="64"/>
      <c r="R58" s="8"/>
      <c r="S58" s="8"/>
      <c r="T58" s="8"/>
    </row>
    <row r="59" spans="3:20" ht="13.5" customHeight="1">
      <c r="C59" s="8"/>
      <c r="D59" s="50"/>
      <c r="E59" s="8"/>
      <c r="F59" s="62" t="s">
        <v>55</v>
      </c>
      <c r="G59" s="62"/>
      <c r="H59" s="62"/>
      <c r="I59" s="62"/>
      <c r="J59" s="8"/>
      <c r="K59" s="51"/>
      <c r="L59" s="8"/>
      <c r="M59" s="1"/>
      <c r="N59" s="62" t="s">
        <v>56</v>
      </c>
      <c r="O59" s="62"/>
      <c r="P59" s="62"/>
      <c r="Q59" s="62"/>
      <c r="R59" s="8"/>
      <c r="S59" s="8"/>
      <c r="T59" s="8"/>
    </row>
    <row r="60" spans="3:20" ht="13.5" customHeight="1">
      <c r="C60" s="8"/>
      <c r="D60" s="52"/>
      <c r="E60" s="8"/>
      <c r="F60" s="60" t="s">
        <v>57</v>
      </c>
      <c r="G60" s="60"/>
      <c r="H60" s="60"/>
      <c r="I60" s="60"/>
      <c r="J60" s="8"/>
      <c r="K60" s="51"/>
      <c r="L60" s="8"/>
      <c r="N60" s="60" t="s">
        <v>58</v>
      </c>
      <c r="O60" s="60"/>
      <c r="P60" s="60"/>
      <c r="Q60" s="60"/>
      <c r="R60" s="8"/>
      <c r="S60" s="8"/>
      <c r="T60" s="8"/>
    </row>
  </sheetData>
  <sheetProtection selectLockedCells="1"/>
  <mergeCells count="60">
    <mergeCell ref="E50:H50"/>
    <mergeCell ref="F44:H44"/>
    <mergeCell ref="F45:H45"/>
    <mergeCell ref="L45:P45"/>
    <mergeCell ref="F59:I59"/>
    <mergeCell ref="N59:Q59"/>
    <mergeCell ref="F58:I58"/>
    <mergeCell ref="N58:Q58"/>
    <mergeCell ref="F60:I60"/>
    <mergeCell ref="N60:Q60"/>
    <mergeCell ref="F46:H46"/>
    <mergeCell ref="F48:H48"/>
    <mergeCell ref="L49:P49"/>
    <mergeCell ref="F38:H38"/>
    <mergeCell ref="F39:H39"/>
    <mergeCell ref="F40:H40"/>
    <mergeCell ref="N40:P40"/>
    <mergeCell ref="L50:P50"/>
    <mergeCell ref="F41:H41"/>
    <mergeCell ref="F42:H42"/>
    <mergeCell ref="M42:P42"/>
    <mergeCell ref="F32:H32"/>
    <mergeCell ref="F34:H34"/>
    <mergeCell ref="N34:P34"/>
    <mergeCell ref="F35:H35"/>
    <mergeCell ref="F36:H36"/>
    <mergeCell ref="F37:H37"/>
    <mergeCell ref="F26:H26"/>
    <mergeCell ref="F27:G27"/>
    <mergeCell ref="L28:P28"/>
    <mergeCell ref="E29:H29"/>
    <mergeCell ref="F30:H30"/>
    <mergeCell ref="F31:H31"/>
    <mergeCell ref="F22:H22"/>
    <mergeCell ref="F23:H23"/>
    <mergeCell ref="N23:P23"/>
    <mergeCell ref="F24:H24"/>
    <mergeCell ref="N24:P24"/>
    <mergeCell ref="F25:H25"/>
    <mergeCell ref="M25:P25"/>
    <mergeCell ref="F18:H18"/>
    <mergeCell ref="N18:P18"/>
    <mergeCell ref="F19:H19"/>
    <mergeCell ref="N19:P19"/>
    <mergeCell ref="F20:H20"/>
    <mergeCell ref="F21:H21"/>
    <mergeCell ref="D14:H14"/>
    <mergeCell ref="L14:P14"/>
    <mergeCell ref="E16:H16"/>
    <mergeCell ref="M16:P16"/>
    <mergeCell ref="F17:H17"/>
    <mergeCell ref="N17:P17"/>
    <mergeCell ref="D2:R2"/>
    <mergeCell ref="D5:S5"/>
    <mergeCell ref="D6:S6"/>
    <mergeCell ref="D7:S7"/>
    <mergeCell ref="D11:G11"/>
    <mergeCell ref="L11:O11"/>
    <mergeCell ref="D3:R3"/>
    <mergeCell ref="D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judith.nevado</cp:lastModifiedBy>
  <cp:lastPrinted>2019-01-30T22:42:03Z</cp:lastPrinted>
  <dcterms:created xsi:type="dcterms:W3CDTF">2018-10-24T19:36:13Z</dcterms:created>
  <dcterms:modified xsi:type="dcterms:W3CDTF">2019-02-01T20:58:19Z</dcterms:modified>
  <cp:category/>
  <cp:version/>
  <cp:contentType/>
  <cp:contentStatus/>
</cp:coreProperties>
</file>