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<sst xmlns="http://schemas.openxmlformats.org/spreadsheetml/2006/main" count="69" uniqueCount="60">
  <si>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</si>
  <si>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</si>
  <si>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</si>
  <si>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</si>
  <si>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</si>
  <si>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</si>
  <si>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</si>
  <si>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</si>
  <si>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</si>
  <si>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</si>
  <si>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</si>
  <si>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</si>
  <si>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</si>
  <si>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</si>
  <si>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</si>
  <si>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</si>
  <si>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</si>
  <si>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</si>
  <si>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</si>
  <si>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</si>
  <si>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</si>
  <si>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</si>
  <si>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</si>
  <si>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</si>
  <si>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</si>
  <si>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</si>
  <si>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</si>
  <si>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</si>
  <si>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</si>
  <si>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</si>
  <si>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</si>
  <si>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</si>
  <si>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</si>
  <si>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</si>
  <si>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</si>
  <si>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</si>
  <si>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</si>
  <si>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</si>
  <si>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</si>
  <si>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</si>
  <si>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</si>
  <si>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</si>
  <si>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</si>
  <si>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</si>
  <si>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</si>
  <si>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</si>
  <si>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</si>
  <si>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</si>
  <si>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</si>
  <si>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</si>
  <si>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Ejercicio 2018</t>
  </si>
  <si>
    <t>ESTADO DE FLUJOS DE EFECTIVO</t>
  </si>
  <si>
    <t>Flujos de Efectivo de las Actividades de Operación</t>
  </si>
  <si>
    <t>Del 01 de enero al 31 de diciembre de 2018 y 2017</t>
  </si>
  <si>
    <t>Cuenta Pública</t>
  </si>
  <si>
    <t>COMISIÓN DE TRANSPARENCIA Y ACCESO A LA INFORMACIÓN PÚBLICA DEL ESTADO DE QUERÉTARO</t>
  </si>
  <si>
    <t>Estefani Rincón Rangel</t>
  </si>
  <si>
    <t>Directora de Administración</t>
  </si>
  <si>
    <t>Norma Guadalupe Matus Rivas</t>
  </si>
  <si>
    <t>Analista Contable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</si>
</sst>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44" fillId="0" borderId="18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F25">
      <selection activeCell="N62" sqref="N6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"/>
      <c r="T2" s="2"/>
    </row>
    <row r="3" spans="4:20" ht="12">
      <c r="D3" s="54" t="s">
        <v>55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2"/>
      <c r="T3" s="2"/>
    </row>
    <row r="4" spans="4:20" ht="12">
      <c r="D4" s="54" t="s">
        <v>54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2"/>
      <c r="T4" s="2"/>
    </row>
    <row r="5" spans="4:20" ht="12">
      <c r="D5" s="54" t="s">
        <v>50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"/>
      <c r="T5" s="2"/>
    </row>
    <row r="6" spans="4:20" ht="12" customHeight="1">
      <c r="D6" s="55" t="s">
        <v>51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4"/>
    </row>
    <row r="7" spans="4:20" ht="12" customHeight="1">
      <c r="D7" s="55" t="s">
        <v>53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4"/>
    </row>
    <row r="8" spans="4:20" ht="12" customHeight="1">
      <c r="D8" s="55" t="s"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6" t="s">
        <v>1</v>
      </c>
      <c r="E12" s="56"/>
      <c r="F12" s="56"/>
      <c r="G12" s="56"/>
      <c r="H12" s="12"/>
      <c r="I12" s="13">
        <v>2018</v>
      </c>
      <c r="J12" s="13">
        <v>2017</v>
      </c>
      <c r="K12" s="14"/>
      <c r="L12" s="56" t="s">
        <v>1</v>
      </c>
      <c r="M12" s="56"/>
      <c r="N12" s="56"/>
      <c r="O12" s="56"/>
      <c r="P12" s="12"/>
      <c r="Q12" s="13">
        <v>2018</v>
      </c>
      <c r="R12" s="13">
        <v>2017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7" t="s">
        <v>52</v>
      </c>
      <c r="E15" s="57"/>
      <c r="F15" s="57"/>
      <c r="G15" s="57"/>
      <c r="H15" s="57"/>
      <c r="I15" s="18"/>
      <c r="J15" s="18"/>
      <c r="K15" s="21"/>
      <c r="L15" s="57" t="s">
        <v>2</v>
      </c>
      <c r="M15" s="57"/>
      <c r="N15" s="57"/>
      <c r="O15" s="57"/>
      <c r="P15" s="57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7" t="s">
        <v>3</v>
      </c>
      <c r="F17" s="57"/>
      <c r="G17" s="57"/>
      <c r="H17" s="57"/>
      <c r="I17" s="24">
        <f>ROUND(SUM(I18:I28),2)</f>
        <v>17994486</v>
      </c>
      <c r="J17" s="24">
        <f>SUM(J18:J28)</f>
        <v>14532521</v>
      </c>
      <c r="K17" s="21"/>
      <c r="L17" s="21"/>
      <c r="M17" s="57" t="s">
        <v>3</v>
      </c>
      <c r="N17" s="57"/>
      <c r="O17" s="57"/>
      <c r="P17" s="57"/>
      <c r="Q17" s="24">
        <f>ROUND(SUM(Q18:Q20),2)</f>
        <v>0</v>
      </c>
      <c r="R17" s="24">
        <f>ROUND(SUM(R18:R20),2)</f>
        <v>144091</v>
      </c>
      <c r="S17" s="19"/>
      <c r="T17" s="8"/>
    </row>
    <row r="18" spans="3:20" ht="15" customHeight="1">
      <c r="C18" s="20"/>
      <c r="D18" s="21"/>
      <c r="E18" s="22"/>
      <c r="F18" s="58" t="s">
        <v>4</v>
      </c>
      <c r="G18" s="58"/>
      <c r="H18" s="58"/>
      <c r="I18" s="25"/>
      <c r="J18" s="25"/>
      <c r="K18" s="21"/>
      <c r="L18" s="21"/>
      <c r="M18" s="8"/>
      <c r="N18" s="59" t="s">
        <v>5</v>
      </c>
      <c r="O18" s="59"/>
      <c r="P18" s="59"/>
      <c r="Q18" s="25"/>
      <c r="R18" s="25"/>
      <c r="S18" s="19"/>
      <c r="T18" s="8"/>
    </row>
    <row r="19" spans="3:20" ht="15" customHeight="1">
      <c r="C19" s="20"/>
      <c r="D19" s="21"/>
      <c r="E19" s="22"/>
      <c r="F19" s="58" t="s">
        <v>6</v>
      </c>
      <c r="G19" s="58"/>
      <c r="H19" s="58"/>
      <c r="I19" s="25"/>
      <c r="J19" s="25"/>
      <c r="K19" s="21"/>
      <c r="L19" s="21"/>
      <c r="M19" s="8"/>
      <c r="N19" s="59" t="s">
        <v>7</v>
      </c>
      <c r="O19" s="59"/>
      <c r="P19" s="59"/>
      <c r="Q19" s="25">
        <v>0</v>
      </c>
      <c r="R19" s="25">
        <v>144091</v>
      </c>
      <c r="S19" s="19"/>
      <c r="T19" s="8"/>
    </row>
    <row r="20" spans="3:20" ht="15" customHeight="1">
      <c r="C20" s="20"/>
      <c r="D20" s="21"/>
      <c r="E20" s="26"/>
      <c r="F20" s="58" t="s">
        <v>8</v>
      </c>
      <c r="G20" s="58"/>
      <c r="H20" s="58"/>
      <c r="I20" s="25"/>
      <c r="J20" s="25"/>
      <c r="K20" s="21"/>
      <c r="L20" s="21"/>
      <c r="M20" s="18"/>
      <c r="N20" s="59" t="s">
        <v>9</v>
      </c>
      <c r="O20" s="59"/>
      <c r="P20" s="59"/>
      <c r="Q20" s="25"/>
      <c r="R20" s="25"/>
      <c r="S20" s="19"/>
      <c r="T20" s="8"/>
    </row>
    <row r="21" spans="3:20" ht="15" customHeight="1">
      <c r="C21" s="20"/>
      <c r="D21" s="21"/>
      <c r="E21" s="26"/>
      <c r="F21" s="58" t="s">
        <v>10</v>
      </c>
      <c r="G21" s="58"/>
      <c r="H21" s="58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8" t="s">
        <v>11</v>
      </c>
      <c r="G22" s="58"/>
      <c r="H22" s="58"/>
      <c r="I22" s="25">
        <v>0</v>
      </c>
      <c r="J22" s="25">
        <v>20000</v>
      </c>
      <c r="K22" s="21"/>
      <c r="L22" s="21"/>
      <c r="M22" s="27" t="s">
        <v>12</v>
      </c>
      <c r="N22" s="27"/>
      <c r="O22" s="27"/>
      <c r="P22" s="27"/>
      <c r="Q22" s="24">
        <f>ROUND(SUM(Q23:Q25),2)</f>
        <v>767131</v>
      </c>
      <c r="R22" s="24">
        <f>ROUND(SUM(R23:R25),2)</f>
        <v>438943</v>
      </c>
      <c r="S22" s="19"/>
      <c r="T22" s="8"/>
    </row>
    <row r="23" spans="3:20" ht="15" customHeight="1">
      <c r="C23" s="20"/>
      <c r="D23" s="21"/>
      <c r="E23" s="26"/>
      <c r="F23" s="58" t="s">
        <v>13</v>
      </c>
      <c r="G23" s="58"/>
      <c r="H23" s="58"/>
      <c r="I23" s="25"/>
      <c r="J23" s="25"/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8" t="s">
        <v>14</v>
      </c>
      <c r="G24" s="58"/>
      <c r="H24" s="58"/>
      <c r="I24" s="25"/>
      <c r="J24" s="25"/>
      <c r="K24" s="21"/>
      <c r="L24" s="21"/>
      <c r="M24" s="18"/>
      <c r="N24" s="59" t="s">
        <v>7</v>
      </c>
      <c r="O24" s="59"/>
      <c r="P24" s="59"/>
      <c r="Q24" s="25">
        <v>767131</v>
      </c>
      <c r="R24" s="25">
        <v>294852</v>
      </c>
      <c r="S24" s="19"/>
      <c r="T24" s="8"/>
    </row>
    <row r="25" spans="3:20" ht="41.25" customHeight="1">
      <c r="C25" s="20"/>
      <c r="D25" s="21"/>
      <c r="E25" s="26"/>
      <c r="F25" s="58" t="s">
        <v>15</v>
      </c>
      <c r="G25" s="58"/>
      <c r="H25" s="58"/>
      <c r="I25" s="25"/>
      <c r="J25" s="25"/>
      <c r="K25" s="21"/>
      <c r="L25" s="21"/>
      <c r="M25" s="8"/>
      <c r="N25" s="59" t="s">
        <v>16</v>
      </c>
      <c r="O25" s="59"/>
      <c r="P25" s="59"/>
      <c r="Q25" s="25"/>
      <c r="R25" s="25">
        <v>144091</v>
      </c>
      <c r="S25" s="19"/>
      <c r="T25" s="8"/>
    </row>
    <row r="26" spans="3:20" ht="15" customHeight="1">
      <c r="C26" s="20"/>
      <c r="D26" s="21"/>
      <c r="E26" s="26"/>
      <c r="F26" s="58" t="s">
        <v>17</v>
      </c>
      <c r="G26" s="58"/>
      <c r="H26" s="58"/>
      <c r="I26" s="25"/>
      <c r="J26" s="25"/>
      <c r="K26" s="21"/>
      <c r="L26" s="21"/>
      <c r="M26" s="57" t="s">
        <v>18</v>
      </c>
      <c r="N26" s="57"/>
      <c r="O26" s="57"/>
      <c r="P26" s="57"/>
      <c r="Q26" s="24">
        <f>ROUND(Q17-Q22,2)</f>
        <v>-767131</v>
      </c>
      <c r="R26" s="24">
        <f>ROUND(R17-R22,2)</f>
        <v>-294852</v>
      </c>
      <c r="S26" s="19"/>
      <c r="T26" s="8"/>
    </row>
    <row r="27" spans="3:20" ht="15" customHeight="1">
      <c r="C27" s="20"/>
      <c r="D27" s="21"/>
      <c r="E27" s="26"/>
      <c r="F27" s="58" t="s">
        <v>19</v>
      </c>
      <c r="G27" s="58"/>
      <c r="H27" s="58"/>
      <c r="I27" s="25">
        <v>17967205</v>
      </c>
      <c r="J27" s="25">
        <v>14484400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8" t="s">
        <v>20</v>
      </c>
      <c r="G28" s="58"/>
      <c r="H28" s="28"/>
      <c r="I28" s="25">
        <v>27281</v>
      </c>
      <c r="J28" s="25">
        <v>28121</v>
      </c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7" t="s">
        <v>21</v>
      </c>
      <c r="M29" s="57"/>
      <c r="N29" s="57"/>
      <c r="O29" s="57"/>
      <c r="P29" s="57"/>
      <c r="Q29" s="8"/>
      <c r="R29" s="8"/>
      <c r="S29" s="19"/>
      <c r="T29" s="8"/>
    </row>
    <row r="30" spans="3:20" ht="15" customHeight="1">
      <c r="C30" s="20"/>
      <c r="D30" s="21"/>
      <c r="E30" s="57" t="s">
        <v>12</v>
      </c>
      <c r="F30" s="57"/>
      <c r="G30" s="57"/>
      <c r="H30" s="57"/>
      <c r="I30" s="24">
        <f>+I31+I32+I33+I35+I36+I37+I38+I39+I40+I41+I42+I43+I45+I46+I47+I49</f>
        <v>17288183</v>
      </c>
      <c r="J30" s="24">
        <f>+J31+J32+J33+J35+J36+J37+J38+J39+J40+J41+J42+J43+J45+J46+J47+J49</f>
        <v>14187054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8" t="s">
        <v>22</v>
      </c>
      <c r="G31" s="58"/>
      <c r="H31" s="58"/>
      <c r="I31" s="25">
        <v>13075524</v>
      </c>
      <c r="J31" s="25">
        <v>11138000</v>
      </c>
      <c r="K31" s="21"/>
      <c r="L31" s="21"/>
      <c r="M31" s="27" t="s">
        <v>3</v>
      </c>
      <c r="N31" s="27"/>
      <c r="O31" s="27"/>
      <c r="P31" s="27"/>
      <c r="Q31" s="24">
        <f>ROUND(Q32+Q35,2)</f>
        <v>240988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8" t="s">
        <v>23</v>
      </c>
      <c r="G32" s="58"/>
      <c r="H32" s="58"/>
      <c r="I32" s="25">
        <v>1138495</v>
      </c>
      <c r="J32" s="25">
        <v>601195</v>
      </c>
      <c r="K32" s="21"/>
      <c r="L32" s="8"/>
      <c r="M32" s="8"/>
      <c r="N32" s="26" t="s">
        <v>24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8" t="s">
        <v>25</v>
      </c>
      <c r="G33" s="58"/>
      <c r="H33" s="58"/>
      <c r="I33" s="25">
        <v>2546171</v>
      </c>
      <c r="J33" s="25">
        <v>2099075</v>
      </c>
      <c r="K33" s="21"/>
      <c r="L33" s="21"/>
      <c r="M33" s="27"/>
      <c r="N33" s="26" t="s">
        <v>26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21"/>
      <c r="G34" s="22"/>
      <c r="H34" s="22"/>
      <c r="I34" s="25"/>
      <c r="J34" s="25"/>
      <c r="K34" s="21"/>
      <c r="L34" s="21"/>
      <c r="M34" s="27"/>
      <c r="N34" s="26" t="s">
        <v>27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8" t="s">
        <v>28</v>
      </c>
      <c r="G35" s="58"/>
      <c r="H35" s="58"/>
      <c r="I35" s="25"/>
      <c r="J35" s="25"/>
      <c r="K35" s="21"/>
      <c r="L35" s="21"/>
      <c r="M35" s="27"/>
      <c r="N35" s="59" t="s">
        <v>29</v>
      </c>
      <c r="O35" s="59"/>
      <c r="P35" s="59"/>
      <c r="Q35" s="25">
        <v>240988</v>
      </c>
      <c r="R35" s="25"/>
      <c r="S35" s="19"/>
      <c r="T35" s="8"/>
    </row>
    <row r="36" spans="3:20" ht="15" customHeight="1">
      <c r="C36" s="20"/>
      <c r="D36" s="21"/>
      <c r="E36" s="27"/>
      <c r="F36" s="58" t="s">
        <v>30</v>
      </c>
      <c r="G36" s="58"/>
      <c r="H36" s="58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8" t="s">
        <v>31</v>
      </c>
      <c r="G37" s="58"/>
      <c r="H37" s="58"/>
      <c r="I37" s="25"/>
      <c r="J37" s="25"/>
      <c r="K37" s="21"/>
      <c r="L37" s="21"/>
      <c r="M37" s="27" t="s">
        <v>12</v>
      </c>
      <c r="N37" s="27"/>
      <c r="O37" s="27"/>
      <c r="P37" s="27"/>
      <c r="Q37" s="24">
        <f>ROUND(Q38+Q41,2)</f>
        <v>0</v>
      </c>
      <c r="R37" s="24">
        <f>ROUND(R38+R41,2)</f>
        <v>614344</v>
      </c>
      <c r="S37" s="19"/>
      <c r="T37" s="8"/>
    </row>
    <row r="38" spans="3:20" ht="15" customHeight="1">
      <c r="C38" s="20"/>
      <c r="D38" s="21"/>
      <c r="E38" s="27"/>
      <c r="F38" s="58" t="s">
        <v>32</v>
      </c>
      <c r="G38" s="58"/>
      <c r="H38" s="58"/>
      <c r="I38" s="25"/>
      <c r="J38" s="25"/>
      <c r="K38" s="21"/>
      <c r="L38" s="21"/>
      <c r="M38" s="8"/>
      <c r="N38" s="26" t="s">
        <v>33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8" t="s">
        <v>34</v>
      </c>
      <c r="G39" s="58"/>
      <c r="H39" s="58"/>
      <c r="I39" s="25">
        <v>527993</v>
      </c>
      <c r="J39" s="25">
        <v>348784</v>
      </c>
      <c r="K39" s="21"/>
      <c r="L39" s="21"/>
      <c r="M39" s="27"/>
      <c r="N39" s="26" t="s">
        <v>26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8" t="s">
        <v>35</v>
      </c>
      <c r="G40" s="58"/>
      <c r="H40" s="58"/>
      <c r="I40" s="25"/>
      <c r="J40" s="25"/>
      <c r="K40" s="21"/>
      <c r="L40" s="8"/>
      <c r="M40" s="27"/>
      <c r="N40" s="26" t="s">
        <v>27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8" t="s">
        <v>36</v>
      </c>
      <c r="G41" s="58"/>
      <c r="H41" s="58"/>
      <c r="I41" s="25"/>
      <c r="J41" s="25"/>
      <c r="K41" s="21"/>
      <c r="L41" s="21"/>
      <c r="M41" s="27"/>
      <c r="N41" s="59" t="s">
        <v>37</v>
      </c>
      <c r="O41" s="59"/>
      <c r="P41" s="59"/>
      <c r="Q41" s="25"/>
      <c r="R41" s="25">
        <v>614344</v>
      </c>
      <c r="S41" s="19"/>
      <c r="T41" s="8"/>
    </row>
    <row r="42" spans="3:20" ht="15" customHeight="1">
      <c r="C42" s="20"/>
      <c r="D42" s="21"/>
      <c r="E42" s="27"/>
      <c r="F42" s="58" t="s">
        <v>38</v>
      </c>
      <c r="G42" s="58"/>
      <c r="H42" s="58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8" t="s">
        <v>39</v>
      </c>
      <c r="G43" s="58"/>
      <c r="H43" s="58"/>
      <c r="I43" s="25"/>
      <c r="J43" s="25"/>
      <c r="K43" s="21"/>
      <c r="L43" s="21"/>
      <c r="M43" s="57" t="s">
        <v>40</v>
      </c>
      <c r="N43" s="57"/>
      <c r="O43" s="57"/>
      <c r="P43" s="57"/>
      <c r="Q43" s="24">
        <f>ROUND(Q31-Q37,2)</f>
        <v>240988</v>
      </c>
      <c r="R43" s="24">
        <f>ROUND(R31-R37,2)</f>
        <v>-614344</v>
      </c>
      <c r="S43" s="19"/>
      <c r="T43" s="8"/>
    </row>
    <row r="44" spans="3:20" ht="15" customHeight="1" hidden="1">
      <c r="C44" s="20"/>
      <c r="D44" s="21"/>
      <c r="E44" s="22"/>
      <c r="F44" s="21"/>
      <c r="G44" s="22"/>
      <c r="H44" s="22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8" t="s">
        <v>41</v>
      </c>
      <c r="G45" s="58"/>
      <c r="H45" s="58"/>
      <c r="I45" s="25"/>
      <c r="J45" s="25"/>
      <c r="K45" s="21"/>
      <c r="L45" s="21"/>
      <c r="S45" s="19"/>
      <c r="T45" s="8"/>
    </row>
    <row r="46" spans="3:20" ht="15" customHeight="1">
      <c r="C46" s="20"/>
      <c r="D46" s="21"/>
      <c r="E46" s="27"/>
      <c r="F46" s="58" t="s">
        <v>42</v>
      </c>
      <c r="G46" s="58"/>
      <c r="H46" s="58"/>
      <c r="I46" s="25"/>
      <c r="J46" s="25"/>
      <c r="K46" s="21"/>
      <c r="L46" s="60" t="s">
        <v>43</v>
      </c>
      <c r="M46" s="60"/>
      <c r="N46" s="60"/>
      <c r="O46" s="60"/>
      <c r="P46" s="60"/>
      <c r="Q46" s="30">
        <f>ROUND(I51+Q26+Q43,2)</f>
        <v>180160</v>
      </c>
      <c r="R46" s="30">
        <f>ROUND(J51+R26+R43,2)</f>
        <v>-563729</v>
      </c>
      <c r="S46" s="19"/>
      <c r="T46" s="8"/>
    </row>
    <row r="47" spans="3:20" ht="15" customHeight="1">
      <c r="C47" s="20"/>
      <c r="D47" s="21"/>
      <c r="E47" s="27"/>
      <c r="F47" s="58" t="s">
        <v>44</v>
      </c>
      <c r="G47" s="58"/>
      <c r="H47" s="58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18"/>
      <c r="G48" s="18"/>
      <c r="H48" s="18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58" t="s">
        <v>45</v>
      </c>
      <c r="G49" s="58"/>
      <c r="H49" s="58"/>
      <c r="I49" s="25"/>
      <c r="J49" s="25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0" t="s">
        <v>46</v>
      </c>
      <c r="M50" s="60"/>
      <c r="N50" s="60"/>
      <c r="O50" s="60"/>
      <c r="P50" s="60"/>
      <c r="Q50" s="53">
        <v>852930</v>
      </c>
      <c r="R50" s="53">
        <v>1416659</v>
      </c>
      <c r="S50" s="19"/>
      <c r="T50" s="8"/>
      <c r="V50" s="32"/>
    </row>
    <row r="51" spans="3:22" s="33" customFormat="1" ht="12">
      <c r="C51" s="34"/>
      <c r="D51" s="35"/>
      <c r="E51" s="57" t="s">
        <v>47</v>
      </c>
      <c r="F51" s="57"/>
      <c r="G51" s="57"/>
      <c r="H51" s="57"/>
      <c r="I51" s="30">
        <f>ROUND(I17-I30,2)</f>
        <v>706303</v>
      </c>
      <c r="J51" s="30">
        <f>J17-J30</f>
        <v>345467</v>
      </c>
      <c r="K51" s="35"/>
      <c r="L51" s="60" t="s">
        <v>48</v>
      </c>
      <c r="M51" s="60"/>
      <c r="N51" s="60"/>
      <c r="O51" s="60"/>
      <c r="P51" s="60"/>
      <c r="Q51" s="53">
        <v>1033089</v>
      </c>
      <c r="R51" s="53">
        <v>852930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49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1"/>
      <c r="G59" s="61"/>
      <c r="H59" s="61"/>
      <c r="I59" s="61"/>
      <c r="J59" s="47"/>
      <c r="K59" s="48"/>
      <c r="L59" s="48"/>
      <c r="M59" s="8"/>
      <c r="N59" s="62"/>
      <c r="O59" s="62"/>
      <c r="P59" s="62"/>
      <c r="Q59" s="62"/>
      <c r="R59" s="8"/>
      <c r="S59" s="8"/>
      <c r="T59" s="8"/>
    </row>
    <row r="60" spans="3:20" ht="13.5" customHeight="1">
      <c r="C60" s="8"/>
      <c r="D60" s="50"/>
      <c r="E60" s="8"/>
      <c r="F60" s="63" t="s">
        <v>56</v>
      </c>
      <c r="G60" s="63"/>
      <c r="H60" s="63"/>
      <c r="I60" s="63"/>
      <c r="J60" s="8"/>
      <c r="K60" s="51"/>
      <c r="L60" s="8"/>
      <c r="M60" s="1"/>
      <c r="N60" s="63" t="s">
        <v>58</v>
      </c>
      <c r="O60" s="63"/>
      <c r="P60" s="63"/>
      <c r="Q60" s="63"/>
      <c r="R60" s="8"/>
      <c r="S60" s="8"/>
      <c r="T60" s="8"/>
    </row>
    <row r="61" spans="3:20" ht="13.5" customHeight="1">
      <c r="C61" s="8"/>
      <c r="D61" s="52"/>
      <c r="E61" s="8"/>
      <c r="F61" s="64" t="s">
        <v>57</v>
      </c>
      <c r="G61" s="64"/>
      <c r="H61" s="64"/>
      <c r="I61" s="64"/>
      <c r="J61" s="8"/>
      <c r="K61" s="51"/>
      <c r="L61" s="8"/>
      <c r="N61" s="64" t="s">
        <v>59</v>
      </c>
      <c r="O61" s="64"/>
      <c r="P61" s="64"/>
      <c r="Q61" s="64"/>
      <c r="R61" s="8"/>
      <c r="S61" s="8"/>
      <c r="T61" s="8"/>
    </row>
  </sheetData>
  <sheetProtection selectLockedCells="1"/>
  <mergeCells count="61">
    <mergeCell ref="E51:H51"/>
    <mergeCell ref="F45:H45"/>
    <mergeCell ref="F46:H46"/>
    <mergeCell ref="L46:P46"/>
    <mergeCell ref="F60:I60"/>
    <mergeCell ref="N60:Q60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59:I59"/>
    <mergeCell ref="N59:Q59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Estefani</cp:lastModifiedBy>
  <cp:lastPrinted>2019-02-11T21:33:22Z</cp:lastPrinted>
  <dcterms:created xsi:type="dcterms:W3CDTF">2018-10-24T19:36:13Z</dcterms:created>
  <dcterms:modified xsi:type="dcterms:W3CDTF">2019-02-11T21:33:26Z</dcterms:modified>
  <cp:category/>
  <cp:version/>
  <cp:contentType/>
  <cp:contentStatus/>
</cp:coreProperties>
</file>